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15" windowHeight="9855"/>
  </bookViews>
  <sheets>
    <sheet name="15年12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K10"/>
  <c r="L9"/>
  <c r="L8"/>
  <c r="L26" s="1"/>
  <c r="I6"/>
  <c r="G6"/>
  <c r="E6"/>
  <c r="K5"/>
  <c r="K6" s="1"/>
  <c r="M36" s="1"/>
  <c r="K4"/>
</calcChain>
</file>

<file path=xl/sharedStrings.xml><?xml version="1.0" encoding="utf-8"?>
<sst xmlns="http://schemas.openxmlformats.org/spreadsheetml/2006/main" count="53" uniqueCount="43">
  <si>
    <t>南安市慈善总会慈善资金收支汇总表</t>
    <phoneticPr fontId="3" type="noConversion"/>
  </si>
  <si>
    <t>截至2015年12月31日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</si>
  <si>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</si>
  <si>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</si>
  <si>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</si>
  <si>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</si>
  <si>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</si>
  <si>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</si>
  <si>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</si>
  <si>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</si>
  <si>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</si>
  <si>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昌财基金1100万、蔡金星基金20万、首航基金500万、玉兰基金10万、永昌基金60万、黄天火定向10万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</si>
  <si>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</si>
  <si>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</si>
  <si>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</si>
  <si>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</si>
  <si>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</si>
  <si>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</si>
  <si>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</si>
  <si>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</si>
  <si>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</si>
  <si>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</si>
  <si>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</si>
  <si>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</si>
  <si>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</si>
  <si>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</si>
  <si>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</si>
  <si>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</si>
  <si>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</si>
  <si>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</si>
  <si>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</si>
  <si>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</si>
  <si>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</si>
  <si>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</si>
  <si>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</si>
  <si>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冠名基金支出</t>
    <phoneticPr fontId="3" type="noConversion"/>
  </si>
  <si>
    <t>首航基金指定梅山蓉中村救助款12万、指定南安五中奖学奖教12万，昌财永久基金指定罗新中学扩建工程1000万、指定罗东维新村助学、重阳慰问4.7万，蔡金星基金指定水头下店村助学、慰问等20万，顺昌基金指定国光中学助学奖教5万，黄庆达基金指定补助1人2万，杨雪治基金指定7所学校图书赠送5万，三叶基金指定侨光中学奖学奖教6万，丰源基金指定丰州燕山黄氏家庙文物保护30万，刘贤学基金指定码头刘林公路硬化38万，陈天堆基金指定延平中学塑胶跑道建设100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</si>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</sst>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22" workbookViewId="0">
      <selection activeCell="K25" sqref="K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6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72">
      <c r="A4" s="7"/>
      <c r="B4" s="7"/>
      <c r="C4" s="8" t="s">
        <v>10</v>
      </c>
      <c r="D4" s="11"/>
      <c r="E4" s="12">
        <v>356043471.85000002</v>
      </c>
      <c r="F4" s="13"/>
      <c r="G4" s="14">
        <v>17000000</v>
      </c>
      <c r="H4" s="14"/>
      <c r="I4" s="14">
        <v>39857198</v>
      </c>
      <c r="J4" s="14"/>
      <c r="K4" s="14">
        <f>I4+E4</f>
        <v>395900669.85000002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1198979.3600000001</v>
      </c>
      <c r="H5" s="14"/>
      <c r="I5" s="14">
        <v>4613322.17</v>
      </c>
      <c r="J5" s="14"/>
      <c r="K5" s="14">
        <f>I5+E5</f>
        <v>107470297.21000001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18198979.359999999</v>
      </c>
      <c r="H6" s="14"/>
      <c r="I6" s="14">
        <f>SUM(I4:I5)</f>
        <v>44470520.170000002</v>
      </c>
      <c r="J6" s="14"/>
      <c r="K6" s="14">
        <f>SUM(K4:K5)</f>
        <v>503370967.06000006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10415.129999999999</v>
      </c>
      <c r="G8" s="21"/>
      <c r="H8" s="28">
        <v>36</v>
      </c>
      <c r="I8" s="21"/>
      <c r="J8" s="28">
        <v>666</v>
      </c>
      <c r="K8" s="21"/>
      <c r="L8" s="28">
        <f t="shared" ref="L8:L25" si="0">J8+F8</f>
        <v>11081.13</v>
      </c>
      <c r="M8" s="29"/>
    </row>
    <row r="9" spans="1:14">
      <c r="A9" s="23"/>
      <c r="B9" s="24"/>
      <c r="C9" s="25" t="s">
        <v>19</v>
      </c>
      <c r="D9" s="30"/>
      <c r="E9" s="31">
        <v>7480</v>
      </c>
      <c r="F9" s="27">
        <v>2850875.6</v>
      </c>
      <c r="G9" s="32"/>
      <c r="H9" s="33"/>
      <c r="I9" s="32"/>
      <c r="J9" s="33">
        <v>808737</v>
      </c>
      <c r="K9" s="31"/>
      <c r="L9" s="34">
        <f t="shared" si="0"/>
        <v>3659612.6</v>
      </c>
      <c r="M9" s="16"/>
    </row>
    <row r="10" spans="1:14">
      <c r="A10" s="23"/>
      <c r="B10" s="24"/>
      <c r="C10" s="35" t="s">
        <v>20</v>
      </c>
      <c r="D10" s="36"/>
      <c r="E10" s="37">
        <v>2806</v>
      </c>
      <c r="F10" s="27">
        <v>8315457.4000000004</v>
      </c>
      <c r="G10" s="32">
        <v>45</v>
      </c>
      <c r="H10" s="33">
        <v>101000</v>
      </c>
      <c r="I10" s="32">
        <v>398</v>
      </c>
      <c r="J10" s="33">
        <v>961000</v>
      </c>
      <c r="K10" s="31">
        <f>I10+E10</f>
        <v>3204</v>
      </c>
      <c r="L10" s="27">
        <f t="shared" si="0"/>
        <v>9276457.4000000004</v>
      </c>
      <c r="M10" s="38"/>
    </row>
    <row r="11" spans="1:14">
      <c r="A11" s="23"/>
      <c r="B11" s="24"/>
      <c r="C11" s="25" t="s">
        <v>21</v>
      </c>
      <c r="D11" s="30"/>
      <c r="E11" s="37">
        <v>5639</v>
      </c>
      <c r="F11" s="27">
        <v>7090792</v>
      </c>
      <c r="G11" s="32"/>
      <c r="H11" s="33"/>
      <c r="I11" s="32">
        <v>153</v>
      </c>
      <c r="J11" s="33">
        <v>306000</v>
      </c>
      <c r="K11" s="31">
        <f>I11+E11</f>
        <v>5792</v>
      </c>
      <c r="L11" s="27">
        <f t="shared" si="0"/>
        <v>7396792</v>
      </c>
      <c r="M11" s="39"/>
    </row>
    <row r="12" spans="1:14">
      <c r="A12" s="23"/>
      <c r="B12" s="24"/>
      <c r="C12" s="25" t="s">
        <v>22</v>
      </c>
      <c r="D12" s="30"/>
      <c r="E12" s="37">
        <v>4736</v>
      </c>
      <c r="F12" s="27">
        <v>1586700</v>
      </c>
      <c r="G12" s="32">
        <v>700</v>
      </c>
      <c r="H12" s="33">
        <v>350000</v>
      </c>
      <c r="I12" s="40">
        <v>700</v>
      </c>
      <c r="J12" s="33">
        <v>350000</v>
      </c>
      <c r="K12" s="31">
        <f>I12+E12</f>
        <v>5436</v>
      </c>
      <c r="L12" s="27">
        <f t="shared" si="0"/>
        <v>1936700</v>
      </c>
      <c r="M12" s="39"/>
    </row>
    <row r="13" spans="1:14">
      <c r="A13" s="23"/>
      <c r="B13" s="24"/>
      <c r="C13" s="25" t="s">
        <v>23</v>
      </c>
      <c r="D13" s="30"/>
      <c r="E13" s="37">
        <v>977</v>
      </c>
      <c r="F13" s="27">
        <v>5249245</v>
      </c>
      <c r="G13" s="32">
        <v>121</v>
      </c>
      <c r="H13" s="33">
        <v>615590</v>
      </c>
      <c r="I13" s="40">
        <v>121</v>
      </c>
      <c r="J13" s="33">
        <v>715390</v>
      </c>
      <c r="K13" s="31">
        <f>I13+E13</f>
        <v>1098</v>
      </c>
      <c r="L13" s="27">
        <f t="shared" si="0"/>
        <v>5964635</v>
      </c>
      <c r="M13" s="41"/>
    </row>
    <row r="14" spans="1:14">
      <c r="A14" s="23"/>
      <c r="B14" s="24"/>
      <c r="C14" s="25" t="s">
        <v>24</v>
      </c>
      <c r="D14" s="30"/>
      <c r="E14" s="37">
        <v>143</v>
      </c>
      <c r="F14" s="27">
        <v>419151.24</v>
      </c>
      <c r="G14" s="32"/>
      <c r="H14" s="33"/>
      <c r="I14" s="40"/>
      <c r="J14" s="33"/>
      <c r="K14" s="31">
        <f>I14+E14</f>
        <v>143</v>
      </c>
      <c r="L14" s="27">
        <f t="shared" si="0"/>
        <v>419151.24</v>
      </c>
      <c r="M14" s="39"/>
    </row>
    <row r="15" spans="1:14">
      <c r="A15" s="23"/>
      <c r="B15" s="24"/>
      <c r="C15" s="25" t="s">
        <v>25</v>
      </c>
      <c r="D15" s="30"/>
      <c r="E15" s="37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7">
        <v>609</v>
      </c>
      <c r="F16" s="27">
        <v>334075</v>
      </c>
      <c r="G16" s="32"/>
      <c r="H16" s="33"/>
      <c r="I16" s="40">
        <v>167</v>
      </c>
      <c r="J16" s="33">
        <v>50000</v>
      </c>
      <c r="K16" s="31">
        <f>I16+E16</f>
        <v>776</v>
      </c>
      <c r="L16" s="27">
        <f t="shared" si="0"/>
        <v>384075</v>
      </c>
      <c r="M16" s="16"/>
    </row>
    <row r="17" spans="1:14">
      <c r="A17" s="23"/>
      <c r="B17" s="24"/>
      <c r="C17" s="25" t="s">
        <v>27</v>
      </c>
      <c r="D17" s="30"/>
      <c r="E17" s="37">
        <v>351</v>
      </c>
      <c r="F17" s="27">
        <v>260000</v>
      </c>
      <c r="G17" s="32"/>
      <c r="H17" s="33"/>
      <c r="I17" s="40">
        <v>100</v>
      </c>
      <c r="J17" s="33">
        <v>50000</v>
      </c>
      <c r="K17" s="31">
        <f>I17+E17</f>
        <v>451</v>
      </c>
      <c r="L17" s="27">
        <f t="shared" si="0"/>
        <v>310000</v>
      </c>
      <c r="M17" s="39"/>
    </row>
    <row r="18" spans="1:14">
      <c r="A18" s="23"/>
      <c r="B18" s="24"/>
      <c r="C18" s="25" t="s">
        <v>28</v>
      </c>
      <c r="D18" s="30"/>
      <c r="E18" s="37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4">
      <c r="A19" s="23"/>
      <c r="B19" s="24"/>
      <c r="C19" s="25" t="s">
        <v>29</v>
      </c>
      <c r="D19" s="30"/>
      <c r="E19" s="37">
        <v>335</v>
      </c>
      <c r="F19" s="27">
        <v>210000</v>
      </c>
      <c r="G19" s="32"/>
      <c r="H19" s="33"/>
      <c r="I19" s="40">
        <v>60</v>
      </c>
      <c r="J19" s="33">
        <v>50000</v>
      </c>
      <c r="K19" s="31">
        <f>I19+E19</f>
        <v>395</v>
      </c>
      <c r="L19" s="27">
        <f t="shared" si="0"/>
        <v>260000</v>
      </c>
      <c r="M19" s="39"/>
    </row>
    <row r="20" spans="1:14">
      <c r="A20" s="23"/>
      <c r="B20" s="24"/>
      <c r="C20" s="25" t="s">
        <v>30</v>
      </c>
      <c r="D20" s="30"/>
      <c r="E20" s="37">
        <v>112</v>
      </c>
      <c r="F20" s="27">
        <v>137000</v>
      </c>
      <c r="G20" s="42">
        <v>56</v>
      </c>
      <c r="H20" s="33">
        <v>56000</v>
      </c>
      <c r="I20" s="32">
        <v>56</v>
      </c>
      <c r="J20" s="33">
        <v>56000</v>
      </c>
      <c r="K20" s="31">
        <f>I20+E20</f>
        <v>168</v>
      </c>
      <c r="L20" s="27">
        <f t="shared" si="0"/>
        <v>193000</v>
      </c>
      <c r="M20" s="39"/>
    </row>
    <row r="21" spans="1:14">
      <c r="A21" s="23"/>
      <c r="B21" s="24"/>
      <c r="C21" s="25" t="s">
        <v>31</v>
      </c>
      <c r="D21" s="30"/>
      <c r="E21" s="37"/>
      <c r="F21" s="27">
        <v>200000</v>
      </c>
      <c r="G21" s="43"/>
      <c r="H21" s="33"/>
      <c r="I21" s="43"/>
      <c r="J21" s="33">
        <v>180000</v>
      </c>
      <c r="K21" s="31"/>
      <c r="L21" s="27">
        <f t="shared" si="0"/>
        <v>380000</v>
      </c>
      <c r="M21" s="39"/>
    </row>
    <row r="22" spans="1:14">
      <c r="A22" s="23"/>
      <c r="B22" s="24"/>
      <c r="C22" s="25" t="s">
        <v>32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4">
      <c r="A23" s="23"/>
      <c r="B23" s="24"/>
      <c r="C23" s="48" t="s">
        <v>33</v>
      </c>
      <c r="D23" s="49"/>
      <c r="E23" s="44"/>
      <c r="F23" s="27">
        <v>156492</v>
      </c>
      <c r="G23" s="45"/>
      <c r="H23" s="46"/>
      <c r="I23" s="45"/>
      <c r="J23" s="46">
        <v>9600</v>
      </c>
      <c r="K23" s="44"/>
      <c r="L23" s="27">
        <f t="shared" si="0"/>
        <v>166092</v>
      </c>
      <c r="M23" s="50"/>
    </row>
    <row r="24" spans="1:14">
      <c r="A24" s="23"/>
      <c r="B24" s="24"/>
      <c r="C24" s="25" t="s">
        <v>34</v>
      </c>
      <c r="D24" s="30"/>
      <c r="E24" s="44"/>
      <c r="F24" s="27">
        <v>84120495</v>
      </c>
      <c r="G24" s="45"/>
      <c r="H24" s="46"/>
      <c r="I24" s="45"/>
      <c r="J24" s="46">
        <v>4114000</v>
      </c>
      <c r="K24" s="44"/>
      <c r="L24" s="27">
        <f t="shared" si="0"/>
        <v>88234495</v>
      </c>
      <c r="M24" s="50"/>
      <c r="N24" s="18"/>
    </row>
    <row r="25" spans="1:14" ht="312">
      <c r="A25" s="23"/>
      <c r="B25" s="24"/>
      <c r="C25" s="25" t="s">
        <v>35</v>
      </c>
      <c r="D25" s="30"/>
      <c r="E25" s="44"/>
      <c r="F25" s="51">
        <v>231940611.5</v>
      </c>
      <c r="G25" s="45"/>
      <c r="H25" s="52">
        <v>12347000</v>
      </c>
      <c r="I25" s="53"/>
      <c r="J25" s="52">
        <v>33625377.399999999</v>
      </c>
      <c r="K25" s="44"/>
      <c r="L25" s="27">
        <f t="shared" si="0"/>
        <v>265565988.90000001</v>
      </c>
      <c r="M25" s="50" t="s">
        <v>36</v>
      </c>
    </row>
    <row r="26" spans="1:14">
      <c r="A26" s="54"/>
      <c r="B26" s="55"/>
      <c r="C26" s="8" t="s">
        <v>37</v>
      </c>
      <c r="D26" s="11"/>
      <c r="E26" s="56">
        <f>SUM(E9:E25)</f>
        <v>23188</v>
      </c>
      <c r="F26" s="51">
        <f>SUM(F8:F25)</f>
        <v>343698607.56999999</v>
      </c>
      <c r="G26" s="57"/>
      <c r="H26" s="27">
        <f>SUM(H8:H25)</f>
        <v>13469626</v>
      </c>
      <c r="I26" s="53"/>
      <c r="J26" s="27">
        <f>SUM(J8:J25)</f>
        <v>41276770.399999999</v>
      </c>
      <c r="K26" s="58"/>
      <c r="L26" s="27">
        <f>SUM(L8:L25)</f>
        <v>384975377.97000003</v>
      </c>
      <c r="M26" s="50"/>
    </row>
    <row r="27" spans="1:14">
      <c r="A27" s="7" t="s">
        <v>38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39</v>
      </c>
    </row>
    <row r="28" spans="1:14">
      <c r="A28" s="7"/>
      <c r="B28" s="7"/>
      <c r="C28" s="8" t="s">
        <v>40</v>
      </c>
      <c r="D28" s="11"/>
      <c r="E28" s="60">
        <v>44487010.350000001</v>
      </c>
      <c r="F28" s="61"/>
      <c r="G28" s="61"/>
      <c r="H28" s="61"/>
      <c r="I28" s="60">
        <v>49098830.950000003</v>
      </c>
      <c r="J28" s="61"/>
      <c r="K28" s="61"/>
      <c r="L28" s="61"/>
      <c r="M28" s="44"/>
    </row>
    <row r="29" spans="1:14">
      <c r="A29" s="7"/>
      <c r="B29" s="7"/>
      <c r="C29" s="8" t="s">
        <v>41</v>
      </c>
      <c r="D29" s="11"/>
      <c r="E29" s="62">
        <v>71014828.969999999</v>
      </c>
      <c r="F29" s="63"/>
      <c r="G29" s="63"/>
      <c r="H29" s="64"/>
      <c r="I29" s="62">
        <v>69596758.140000001</v>
      </c>
      <c r="J29" s="63"/>
      <c r="K29" s="63"/>
      <c r="L29" s="64"/>
      <c r="M29" s="44"/>
    </row>
    <row r="30" spans="1:14">
      <c r="A30" s="7"/>
      <c r="B30" s="7"/>
      <c r="C30" s="65" t="s">
        <v>42</v>
      </c>
      <c r="D30" s="9"/>
      <c r="E30" s="60">
        <f>SUM(E28:E29)</f>
        <v>115501839.31999999</v>
      </c>
      <c r="F30" s="60"/>
      <c r="G30" s="60"/>
      <c r="H30" s="60"/>
      <c r="I30" s="60">
        <f>SUM(I28:I29)</f>
        <v>118695589.09</v>
      </c>
      <c r="J30" s="60"/>
      <c r="K30" s="60"/>
      <c r="L30" s="60"/>
      <c r="M30" s="44"/>
    </row>
    <row r="32" spans="1:14">
      <c r="J32" s="67"/>
    </row>
    <row r="33" spans="6:13">
      <c r="J33" s="68"/>
      <c r="M33" s="18"/>
    </row>
    <row r="34" spans="6:13">
      <c r="F34" s="69"/>
    </row>
    <row r="35" spans="6:13">
      <c r="H35" s="70"/>
      <c r="M35" s="71"/>
    </row>
    <row r="36" spans="6:13">
      <c r="M36" s="18">
        <f>K6-L26</f>
        <v>118395589.09000003</v>
      </c>
    </row>
    <row r="37" spans="6:13">
      <c r="F37" s="72"/>
      <c r="J37" s="71"/>
      <c r="M37" s="18"/>
    </row>
    <row r="39" spans="6:13">
      <c r="M39" s="71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15年12月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2016-01-08T01:08:30Z</dcterms:created>
  <dcterms:modified xsi:type="dcterms:W3CDTF">2016-01-08T01:08:45Z</dcterms:modified>
</cp:coreProperties>
</file>