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8年9月   " sheetId="1" r:id="rId1"/>
  </sheets>
  <calcPr calcId="144525"/>
</workbook>
</file>

<file path=xl/sharedStrings.xml><?xml version="1.0" encoding="utf-8"?>
<sst xmlns="http://schemas.openxmlformats.org/spreadsheetml/2006/main" count="52">
  <si>
    <t>南安市慈善总会慈善资金收支汇总表</t>
  </si>
  <si>
    <t>截至2018年09月30日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</si>
  <si>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</si>
  <si>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</si>
  <si>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</si>
  <si>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</si>
  <si>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</si>
  <si>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</si>
  <si>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</si>
  <si>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</si>
  <si>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</si>
  <si>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昌财永久基金1100万；福万通基金35万；蔡金星基金5万；顺昌基金31万；固美基金10万；黄庆达基金5万，亲子群0.1751万；曾水沙基金150万；中骏基金利息3.010291万；万事达基金15万；天广基金10.8万；水利系统捐机动救援队5.2181万；双龙消防科技5万。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</si>
  <si>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</si>
  <si>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</si>
  <si>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</si>
  <si>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</si>
  <si>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</si>
  <si>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</si>
  <si>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</si>
  <si>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</si>
  <si>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</si>
  <si>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助学</t>
  </si>
  <si>
    <t xml:space="preserve"> 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</si>
  <si>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</si>
  <si>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</si>
  <si>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</si>
  <si>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</si>
  <si>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</si>
  <si>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</si>
  <si>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</si>
  <si>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</si>
  <si>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</si>
  <si>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</si>
  <si>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</si>
  <si>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慈善文化宣传</t>
  </si>
  <si>
    <t>其他支出（利息）</t>
  </si>
  <si>
    <t>审计费等</t>
  </si>
  <si>
    <t>指定支出</t>
  </si>
  <si>
    <t>洪建成指定官桥中心小学、崇文小学各5万。</t>
  </si>
  <si>
    <t>冠名基金支出</t>
  </si>
  <si>
    <t>南安亲子群指定救助向阳1人1.7万；蔡金星基金指定水头镇仁福村老人会5万；陈志坚基金指定苏内小学奖学奖教10.8万；洪竞敏基金指定溪美中心小学购电脑2万；福万通基金助学50人15.2万；杨雪治基金指定码头卫生院建设28万、侨光中学硬件设施10万；谢克全指定柳城老龄委助学5人1万、救助1人1.5万；昌财永久基金指定昌财学村筹建处1000万，指定救助3人9.8万，指定竞新小学操场硬化10万， 指定罗东维新村征迁补助15万，指定省新镇奖学奖教5万，指定昌财学村奖教22.79万；中骏慈善基金银行收短讯费0.001万。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</si>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</sst>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[Red]#,##0.00"/>
    <numFmt numFmtId="177" formatCode="#,##0.00_);[Red]\(#,##0.00\)"/>
    <numFmt numFmtId="178" formatCode="0.00;[Red]0.00"/>
    <numFmt numFmtId="179" formatCode="0_);[Red]\(0\)"/>
    <numFmt numFmtId="180" formatCode="#,##0_);[Red]\(#,##0\)"/>
    <numFmt numFmtId="181" formatCode="0;[Red]0"/>
    <numFmt numFmtId="182" formatCode="#,##0;[Red]#,##0"/>
    <numFmt numFmtId="183" formatCode="0.00_ "/>
    <numFmt numFmtId="184" formatCode="#,##0.00_ "/>
  </numFmts>
  <fonts count="38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8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1" borderId="15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37" fillId="16" borderId="18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178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78" fontId="2" fillId="0" borderId="3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183" fontId="0" fillId="0" borderId="0" xfId="0" applyNumberFormat="1">
      <alignment vertical="center"/>
    </xf>
    <xf numFmtId="178" fontId="12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8" fontId="14" fillId="0" borderId="1" xfId="0" applyNumberFormat="1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8" fontId="1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178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4" fontId="14" fillId="0" borderId="2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vertical="center"/>
    </xf>
    <xf numFmtId="0" fontId="1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7" workbookViewId="0">
      <selection activeCell="K5" sqref="K5:L5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8.75" customWidth="1"/>
    <col min="16" max="16" width="14.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4" t="s">
        <v>2</v>
      </c>
      <c r="M2" s="55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80" spans="1:14">
      <c r="A4" s="6"/>
      <c r="B4" s="6"/>
      <c r="C4" s="7" t="s">
        <v>10</v>
      </c>
      <c r="D4" s="9"/>
      <c r="E4" s="10">
        <v>564637002.98</v>
      </c>
      <c r="F4" s="11"/>
      <c r="G4" s="12">
        <v>13752034.91</v>
      </c>
      <c r="H4" s="12"/>
      <c r="I4" s="12">
        <v>198269562.89</v>
      </c>
      <c r="J4" s="12"/>
      <c r="K4" s="12">
        <f>E4+I4</f>
        <v>762906565.87</v>
      </c>
      <c r="L4" s="12"/>
      <c r="M4" s="56" t="s">
        <v>11</v>
      </c>
      <c r="N4" s="57"/>
    </row>
    <row r="5" spans="1:13">
      <c r="A5" s="6"/>
      <c r="B5" s="6"/>
      <c r="C5" s="7" t="s">
        <v>12</v>
      </c>
      <c r="D5" s="9"/>
      <c r="E5" s="12">
        <v>116393895.2</v>
      </c>
      <c r="F5" s="12"/>
      <c r="G5" s="12">
        <v>675764.57</v>
      </c>
      <c r="H5" s="12"/>
      <c r="I5" s="12">
        <v>7320089.54</v>
      </c>
      <c r="J5" s="12"/>
      <c r="K5" s="12">
        <f>I5+E5</f>
        <v>123713984.74</v>
      </c>
      <c r="L5" s="12"/>
      <c r="M5" s="58" t="s">
        <v>13</v>
      </c>
    </row>
    <row r="6" spans="1:14">
      <c r="A6" s="6"/>
      <c r="B6" s="6"/>
      <c r="C6" s="7" t="s">
        <v>14</v>
      </c>
      <c r="D6" s="8"/>
      <c r="E6" s="12">
        <v>681030898.18</v>
      </c>
      <c r="F6" s="12"/>
      <c r="G6" s="12">
        <f>G4+G5</f>
        <v>14427799.48</v>
      </c>
      <c r="H6" s="12"/>
      <c r="I6" s="12">
        <f>SUM(I4:I5)</f>
        <v>205589652.43</v>
      </c>
      <c r="J6" s="12"/>
      <c r="K6" s="12">
        <f>I6+E6</f>
        <v>886620550.61</v>
      </c>
      <c r="L6" s="12"/>
      <c r="M6" s="59"/>
      <c r="N6" s="60"/>
    </row>
    <row r="7" spans="1:14">
      <c r="A7" s="13" t="s">
        <v>15</v>
      </c>
      <c r="B7" s="14"/>
      <c r="C7" s="7" t="s">
        <v>4</v>
      </c>
      <c r="D7" s="8"/>
      <c r="E7" s="15" t="s">
        <v>16</v>
      </c>
      <c r="F7" s="6" t="s">
        <v>17</v>
      </c>
      <c r="G7" s="15" t="s">
        <v>16</v>
      </c>
      <c r="H7" s="6" t="s">
        <v>17</v>
      </c>
      <c r="I7" s="15" t="s">
        <v>16</v>
      </c>
      <c r="J7" s="6" t="s">
        <v>17</v>
      </c>
      <c r="K7" s="15" t="s">
        <v>16</v>
      </c>
      <c r="L7" s="6" t="s">
        <v>17</v>
      </c>
      <c r="M7" s="61"/>
      <c r="N7" s="60"/>
    </row>
    <row r="8" spans="1:13">
      <c r="A8" s="16"/>
      <c r="B8" s="17"/>
      <c r="C8" s="18" t="s">
        <v>18</v>
      </c>
      <c r="D8" s="19"/>
      <c r="E8" s="15"/>
      <c r="F8" s="20">
        <v>11844.13</v>
      </c>
      <c r="G8" s="15"/>
      <c r="H8" s="21">
        <v>30</v>
      </c>
      <c r="I8" s="15"/>
      <c r="J8" s="21">
        <v>325</v>
      </c>
      <c r="K8" s="15"/>
      <c r="L8" s="62">
        <f>F8+J8</f>
        <v>12169.13</v>
      </c>
      <c r="M8" s="63"/>
    </row>
    <row r="9" spans="1:13">
      <c r="A9" s="16"/>
      <c r="B9" s="17"/>
      <c r="C9" s="18" t="s">
        <v>19</v>
      </c>
      <c r="D9" s="22"/>
      <c r="E9" s="23">
        <v>11268</v>
      </c>
      <c r="F9" s="20">
        <v>4829522</v>
      </c>
      <c r="G9" s="24">
        <v>2</v>
      </c>
      <c r="H9" s="25">
        <v>100000</v>
      </c>
      <c r="I9" s="24">
        <v>1516</v>
      </c>
      <c r="J9" s="25">
        <v>753743.6</v>
      </c>
      <c r="K9" s="23">
        <v>0</v>
      </c>
      <c r="L9" s="64">
        <f t="shared" ref="L9:L22" si="0">J9+F9</f>
        <v>5583265.6</v>
      </c>
      <c r="M9" s="65"/>
    </row>
    <row r="10" spans="1:13">
      <c r="A10" s="16"/>
      <c r="B10" s="17"/>
      <c r="C10" s="26" t="s">
        <v>20</v>
      </c>
      <c r="D10" s="27"/>
      <c r="E10" s="28">
        <v>3913</v>
      </c>
      <c r="F10" s="20">
        <v>11524457.4</v>
      </c>
      <c r="G10" s="24">
        <v>34</v>
      </c>
      <c r="H10" s="25">
        <v>92000</v>
      </c>
      <c r="I10" s="24">
        <v>256</v>
      </c>
      <c r="J10" s="25">
        <v>693500</v>
      </c>
      <c r="K10" s="23">
        <v>0</v>
      </c>
      <c r="L10" s="20">
        <f t="shared" si="0"/>
        <v>12217957.4</v>
      </c>
      <c r="M10" s="66"/>
    </row>
    <row r="11" spans="1:13">
      <c r="A11" s="16"/>
      <c r="B11" s="17"/>
      <c r="C11" s="18" t="s">
        <v>21</v>
      </c>
      <c r="D11" s="22"/>
      <c r="E11" s="28">
        <v>6078</v>
      </c>
      <c r="F11" s="20">
        <v>7961342</v>
      </c>
      <c r="G11" s="24">
        <v>158</v>
      </c>
      <c r="H11" s="25">
        <v>316000</v>
      </c>
      <c r="I11" s="24">
        <v>228</v>
      </c>
      <c r="J11" s="25">
        <v>686600</v>
      </c>
      <c r="K11" s="23"/>
      <c r="L11" s="20">
        <f t="shared" si="0"/>
        <v>8647942</v>
      </c>
      <c r="M11" s="67" t="s">
        <v>22</v>
      </c>
    </row>
    <row r="12" spans="1:13">
      <c r="A12" s="16"/>
      <c r="B12" s="17"/>
      <c r="C12" s="18" t="s">
        <v>23</v>
      </c>
      <c r="D12" s="22"/>
      <c r="E12" s="28">
        <v>5718</v>
      </c>
      <c r="F12" s="20">
        <v>2077700</v>
      </c>
      <c r="G12" s="24">
        <v>0</v>
      </c>
      <c r="H12" s="25">
        <v>0</v>
      </c>
      <c r="I12" s="68">
        <v>0</v>
      </c>
      <c r="J12" s="25">
        <v>0</v>
      </c>
      <c r="K12" s="23"/>
      <c r="L12" s="20">
        <f t="shared" si="0"/>
        <v>2077700</v>
      </c>
      <c r="M12" s="67"/>
    </row>
    <row r="13" spans="1:13">
      <c r="A13" s="16"/>
      <c r="B13" s="17"/>
      <c r="C13" s="18" t="s">
        <v>24</v>
      </c>
      <c r="D13" s="22"/>
      <c r="E13" s="28">
        <v>1374</v>
      </c>
      <c r="F13" s="20">
        <v>7294285</v>
      </c>
      <c r="G13" s="24"/>
      <c r="H13" s="25"/>
      <c r="I13" s="68">
        <v>1</v>
      </c>
      <c r="J13" s="25">
        <v>178500</v>
      </c>
      <c r="K13" s="23"/>
      <c r="L13" s="20">
        <f t="shared" si="0"/>
        <v>7472785</v>
      </c>
      <c r="M13" s="69"/>
    </row>
    <row r="14" spans="1:13">
      <c r="A14" s="16"/>
      <c r="B14" s="17"/>
      <c r="C14" s="18" t="s">
        <v>25</v>
      </c>
      <c r="D14" s="22"/>
      <c r="E14" s="28">
        <v>189</v>
      </c>
      <c r="F14" s="20">
        <v>646851.24</v>
      </c>
      <c r="G14" s="24">
        <v>0</v>
      </c>
      <c r="H14" s="25">
        <v>0</v>
      </c>
      <c r="I14" s="68">
        <v>0</v>
      </c>
      <c r="J14" s="25">
        <v>0</v>
      </c>
      <c r="K14" s="23"/>
      <c r="L14" s="20">
        <f t="shared" si="0"/>
        <v>646851.24</v>
      </c>
      <c r="M14" s="67"/>
    </row>
    <row r="15" spans="1:13">
      <c r="A15" s="16"/>
      <c r="B15" s="17"/>
      <c r="C15" s="18" t="s">
        <v>26</v>
      </c>
      <c r="D15" s="22"/>
      <c r="E15" s="28"/>
      <c r="F15" s="20">
        <v>39000</v>
      </c>
      <c r="G15" s="24"/>
      <c r="H15" s="25"/>
      <c r="I15" s="68"/>
      <c r="J15" s="25"/>
      <c r="K15" s="23"/>
      <c r="L15" s="20">
        <f t="shared" si="0"/>
        <v>39000</v>
      </c>
      <c r="M15" s="67"/>
    </row>
    <row r="16" spans="1:13">
      <c r="A16" s="16"/>
      <c r="B16" s="17"/>
      <c r="C16" s="18" t="s">
        <v>27</v>
      </c>
      <c r="D16" s="22"/>
      <c r="E16" s="28">
        <v>776</v>
      </c>
      <c r="F16" s="20">
        <v>384075</v>
      </c>
      <c r="G16" s="24"/>
      <c r="H16" s="25"/>
      <c r="I16" s="68"/>
      <c r="J16" s="25"/>
      <c r="K16" s="23"/>
      <c r="L16" s="20">
        <f t="shared" si="0"/>
        <v>384075</v>
      </c>
      <c r="M16" s="58"/>
    </row>
    <row r="17" spans="1:13">
      <c r="A17" s="16"/>
      <c r="B17" s="17"/>
      <c r="C17" s="18" t="s">
        <v>28</v>
      </c>
      <c r="D17" s="22"/>
      <c r="E17" s="28">
        <v>601</v>
      </c>
      <c r="F17" s="20">
        <v>410000</v>
      </c>
      <c r="G17" s="24">
        <v>100</v>
      </c>
      <c r="H17" s="25">
        <v>50000</v>
      </c>
      <c r="I17" s="68">
        <v>100</v>
      </c>
      <c r="J17" s="25">
        <v>50000</v>
      </c>
      <c r="K17" s="23"/>
      <c r="L17" s="20">
        <f t="shared" si="0"/>
        <v>460000</v>
      </c>
      <c r="M17" s="67"/>
    </row>
    <row r="18" spans="1:13">
      <c r="A18" s="16"/>
      <c r="B18" s="17"/>
      <c r="C18" s="18" t="s">
        <v>29</v>
      </c>
      <c r="D18" s="22"/>
      <c r="E18" s="28"/>
      <c r="F18" s="20">
        <v>270800</v>
      </c>
      <c r="G18" s="24"/>
      <c r="H18" s="25"/>
      <c r="I18" s="68"/>
      <c r="J18" s="25"/>
      <c r="K18" s="23"/>
      <c r="L18" s="20">
        <f t="shared" si="0"/>
        <v>270800</v>
      </c>
      <c r="M18" s="67"/>
    </row>
    <row r="19" spans="1:13">
      <c r="A19" s="16"/>
      <c r="B19" s="17"/>
      <c r="C19" s="18" t="s">
        <v>30</v>
      </c>
      <c r="D19" s="22"/>
      <c r="E19" s="28">
        <v>545</v>
      </c>
      <c r="F19" s="20">
        <v>360000</v>
      </c>
      <c r="G19" s="24">
        <v>100</v>
      </c>
      <c r="H19" s="25">
        <v>50000</v>
      </c>
      <c r="I19" s="68">
        <v>100</v>
      </c>
      <c r="J19" s="25">
        <v>50000</v>
      </c>
      <c r="K19" s="23"/>
      <c r="L19" s="20">
        <f t="shared" si="0"/>
        <v>410000</v>
      </c>
      <c r="M19" s="67"/>
    </row>
    <row r="20" spans="1:13">
      <c r="A20" s="16"/>
      <c r="B20" s="17"/>
      <c r="C20" s="18" t="s">
        <v>31</v>
      </c>
      <c r="D20" s="22"/>
      <c r="E20" s="28">
        <v>280</v>
      </c>
      <c r="F20" s="20">
        <v>305000</v>
      </c>
      <c r="G20" s="29"/>
      <c r="H20" s="25">
        <v>0</v>
      </c>
      <c r="I20" s="24"/>
      <c r="J20" s="25">
        <v>0</v>
      </c>
      <c r="K20" s="23"/>
      <c r="L20" s="20">
        <f t="shared" si="0"/>
        <v>305000</v>
      </c>
      <c r="M20" s="67"/>
    </row>
    <row r="21" spans="1:13">
      <c r="A21" s="16"/>
      <c r="B21" s="17"/>
      <c r="C21" s="18" t="s">
        <v>32</v>
      </c>
      <c r="D21" s="22"/>
      <c r="E21" s="28"/>
      <c r="F21" s="20">
        <v>1030000</v>
      </c>
      <c r="G21" s="30">
        <v>11</v>
      </c>
      <c r="H21" s="25">
        <v>415000</v>
      </c>
      <c r="I21" s="29">
        <v>19</v>
      </c>
      <c r="J21" s="25">
        <v>795000</v>
      </c>
      <c r="K21" s="23"/>
      <c r="L21" s="20">
        <f t="shared" si="0"/>
        <v>1825000</v>
      </c>
      <c r="M21" s="67"/>
    </row>
    <row r="22" spans="1:13">
      <c r="A22" s="16"/>
      <c r="B22" s="17"/>
      <c r="C22" s="18" t="s">
        <v>33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70"/>
    </row>
    <row r="23" spans="1:13">
      <c r="A23" s="16"/>
      <c r="B23" s="17"/>
      <c r="C23" s="18" t="s">
        <v>34</v>
      </c>
      <c r="D23" s="33"/>
      <c r="E23" s="31"/>
      <c r="F23" s="20">
        <v>74500</v>
      </c>
      <c r="G23" s="32"/>
      <c r="H23" s="34">
        <v>74500</v>
      </c>
      <c r="I23" s="32"/>
      <c r="J23" s="34">
        <v>74500</v>
      </c>
      <c r="K23" s="31"/>
      <c r="L23" s="20">
        <v>74500</v>
      </c>
      <c r="M23" s="70"/>
    </row>
    <row r="24" spans="1:13">
      <c r="A24" s="16"/>
      <c r="B24" s="17"/>
      <c r="C24" s="35" t="s">
        <v>35</v>
      </c>
      <c r="D24" s="36"/>
      <c r="E24" s="31"/>
      <c r="F24" s="20">
        <v>339916.15</v>
      </c>
      <c r="G24" s="32"/>
      <c r="H24" s="12">
        <v>15110</v>
      </c>
      <c r="I24" s="32"/>
      <c r="J24" s="12">
        <v>15110</v>
      </c>
      <c r="K24" s="31"/>
      <c r="L24" s="20">
        <f>J24+F24</f>
        <v>355026.15</v>
      </c>
      <c r="M24" s="71" t="s">
        <v>36</v>
      </c>
    </row>
    <row r="25" ht="36" spans="1:14">
      <c r="A25" s="16"/>
      <c r="B25" s="17"/>
      <c r="C25" s="18" t="s">
        <v>37</v>
      </c>
      <c r="D25" s="22"/>
      <c r="E25" s="31"/>
      <c r="F25" s="20">
        <v>99006945</v>
      </c>
      <c r="G25" s="32"/>
      <c r="H25" s="12">
        <v>100000</v>
      </c>
      <c r="I25" s="32"/>
      <c r="J25" s="12">
        <v>6467000</v>
      </c>
      <c r="K25" s="31"/>
      <c r="L25" s="20">
        <f>F25+J25</f>
        <v>105473945</v>
      </c>
      <c r="M25" s="71" t="s">
        <v>38</v>
      </c>
      <c r="N25" s="60"/>
    </row>
    <row r="26" ht="348" spans="1:13">
      <c r="A26" s="16"/>
      <c r="B26" s="17"/>
      <c r="C26" s="18" t="s">
        <v>39</v>
      </c>
      <c r="D26" s="22"/>
      <c r="E26" s="31"/>
      <c r="F26" s="37">
        <v>331908805.48</v>
      </c>
      <c r="G26" s="32"/>
      <c r="H26" s="38">
        <v>1377910</v>
      </c>
      <c r="I26" s="72"/>
      <c r="J26" s="38">
        <v>51605474.5</v>
      </c>
      <c r="K26" s="31"/>
      <c r="L26" s="20">
        <f>J26+F26</f>
        <v>383514279.98</v>
      </c>
      <c r="M26" s="71" t="s">
        <v>40</v>
      </c>
    </row>
    <row r="27" spans="1:13">
      <c r="A27" s="39"/>
      <c r="B27" s="40"/>
      <c r="C27" s="7" t="s">
        <v>41</v>
      </c>
      <c r="D27" s="9"/>
      <c r="E27" s="41">
        <f>SUM(E9:E26)</f>
        <v>30742</v>
      </c>
      <c r="F27" s="37">
        <f t="shared" ref="F27:J27" si="1">SUM(F8:F26)</f>
        <v>470707765.91</v>
      </c>
      <c r="G27" s="42"/>
      <c r="H27" s="20">
        <f t="shared" si="1"/>
        <v>2590550</v>
      </c>
      <c r="I27" s="72"/>
      <c r="J27" s="20">
        <f t="shared" si="1"/>
        <v>61369753.1</v>
      </c>
      <c r="K27" s="73"/>
      <c r="L27" s="20">
        <f>SUM(L8:L26)</f>
        <v>532003019.01</v>
      </c>
      <c r="M27" s="71"/>
    </row>
    <row r="28" spans="1:15">
      <c r="A28" s="6" t="s">
        <v>42</v>
      </c>
      <c r="B28" s="6"/>
      <c r="C28" s="6" t="s">
        <v>4</v>
      </c>
      <c r="D28" s="43"/>
      <c r="E28" s="6" t="s">
        <v>5</v>
      </c>
      <c r="F28" s="6"/>
      <c r="G28" s="43"/>
      <c r="H28" s="43"/>
      <c r="I28" s="6" t="s">
        <v>6</v>
      </c>
      <c r="J28" s="6"/>
      <c r="K28" s="43"/>
      <c r="L28" s="43"/>
      <c r="M28" s="6" t="s">
        <v>43</v>
      </c>
      <c r="O28" s="74"/>
    </row>
    <row r="29" spans="1:13">
      <c r="A29" s="6"/>
      <c r="B29" s="6"/>
      <c r="C29" s="6" t="s">
        <v>44</v>
      </c>
      <c r="D29" s="44"/>
      <c r="E29" s="45">
        <v>145033897.5</v>
      </c>
      <c r="F29" s="31"/>
      <c r="G29" s="31"/>
      <c r="H29" s="31"/>
      <c r="I29" s="45">
        <v>280542985.89</v>
      </c>
      <c r="J29" s="31"/>
      <c r="K29" s="31"/>
      <c r="L29" s="31"/>
      <c r="M29" s="31"/>
    </row>
    <row r="30" spans="1:13">
      <c r="A30" s="6"/>
      <c r="B30" s="6"/>
      <c r="C30" s="6" t="s">
        <v>45</v>
      </c>
      <c r="D30" s="44"/>
      <c r="E30" s="45">
        <v>65663734.77</v>
      </c>
      <c r="F30" s="45"/>
      <c r="G30" s="45"/>
      <c r="H30" s="45"/>
      <c r="I30" s="45">
        <v>90650733.71</v>
      </c>
      <c r="J30" s="45"/>
      <c r="K30" s="45"/>
      <c r="L30" s="45"/>
      <c r="M30" s="31"/>
    </row>
    <row r="31" spans="1:15">
      <c r="A31" s="6"/>
      <c r="B31" s="6"/>
      <c r="C31" s="46" t="s">
        <v>46</v>
      </c>
      <c r="D31" s="43"/>
      <c r="E31" s="45">
        <f>SUM(E29:E30)</f>
        <v>210697632.27</v>
      </c>
      <c r="F31" s="45"/>
      <c r="G31" s="45"/>
      <c r="H31" s="45"/>
      <c r="I31" s="45">
        <f>SUM(I29:I30)</f>
        <v>371193719.6</v>
      </c>
      <c r="J31" s="45"/>
      <c r="K31" s="45"/>
      <c r="L31" s="45"/>
      <c r="M31" s="31"/>
      <c r="N31" s="74"/>
      <c r="O31" s="57"/>
    </row>
    <row r="32" spans="1:1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ht="18.75" customHeight="1" spans="1:13">
      <c r="A33" s="48" t="s">
        <v>47</v>
      </c>
      <c r="B33" s="48"/>
      <c r="C33" s="48"/>
      <c r="D33" s="48"/>
      <c r="E33" s="48"/>
      <c r="F33" s="48"/>
      <c r="G33" s="48"/>
      <c r="H33" s="48" t="s">
        <v>48</v>
      </c>
      <c r="I33" s="48"/>
      <c r="J33" s="48" t="s">
        <v>49</v>
      </c>
      <c r="K33" s="48"/>
      <c r="L33" s="48" t="s">
        <v>50</v>
      </c>
      <c r="M33" s="75"/>
    </row>
    <row r="34" ht="20.25" customHeight="1" spans="1:14">
      <c r="A34" s="49" t="s">
        <v>51</v>
      </c>
      <c r="B34" s="50"/>
      <c r="C34" s="50"/>
      <c r="D34" s="50"/>
      <c r="E34" s="50"/>
      <c r="F34" s="50"/>
      <c r="G34" s="51"/>
      <c r="H34" s="52">
        <v>10000000</v>
      </c>
      <c r="I34" s="76"/>
      <c r="J34" s="77">
        <v>93000000</v>
      </c>
      <c r="K34" s="78"/>
      <c r="L34" s="77">
        <v>181000000</v>
      </c>
      <c r="M34" s="79"/>
      <c r="N34" s="74"/>
    </row>
    <row r="35" spans="6:13">
      <c r="F35" s="53"/>
      <c r="J35" s="74"/>
      <c r="M35" s="60"/>
    </row>
    <row r="36" spans="13:16">
      <c r="M36" s="60"/>
      <c r="O36" s="57"/>
      <c r="P36" s="57"/>
    </row>
    <row r="37" spans="13:13">
      <c r="M37" s="74"/>
    </row>
    <row r="39" spans="15:16">
      <c r="O39" s="80"/>
      <c r="P39" s="80"/>
    </row>
  </sheetData>
  <mergeCells count="68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C31:D31"/>
    <mergeCell ref="E31:H31"/>
    <mergeCell ref="I31:L31"/>
    <mergeCell ref="A32:M32"/>
    <mergeCell ref="A33:G33"/>
    <mergeCell ref="H33:I33"/>
    <mergeCell ref="J33:K33"/>
    <mergeCell ref="L33:M33"/>
    <mergeCell ref="A34:G34"/>
    <mergeCell ref="H34:I34"/>
    <mergeCell ref="J34:K34"/>
    <mergeCell ref="L34:M34"/>
    <mergeCell ref="A3:B6"/>
    <mergeCell ref="A7:B27"/>
    <mergeCell ref="A28:B31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18年9月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2018-10-16T00:57:46Z</dcterms:created>
  <dcterms:modified xsi:type="dcterms:W3CDTF">2018-10-16T00:59:36Z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